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12067808-838C-4D06-B407-7A4E32DBEE23}"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Z13" i="1"/>
  <c r="AA13" i="1" s="1"/>
  <c r="Z14" i="1"/>
  <c r="AA14" i="1"/>
  <c r="Z15" i="1"/>
  <c r="AA15" i="1" s="1"/>
  <c r="Z16" i="1"/>
  <c r="AA16" i="1" s="1"/>
  <c r="Q12" i="1"/>
  <c r="Q13" i="1"/>
  <c r="Q14" i="1"/>
  <c r="Q15" i="1"/>
  <c r="Q16" i="1"/>
  <c r="AA12" i="1" l="1"/>
  <c r="A15" i="1"/>
  <c r="A16" i="1" s="1"/>
  <c r="A13" i="1"/>
  <c r="Z11" i="1" l="1"/>
  <c r="Q11" i="1"/>
  <c r="AA11" i="1" l="1"/>
</calcChain>
</file>

<file path=xl/sharedStrings.xml><?xml version="1.0" encoding="utf-8"?>
<sst xmlns="http://schemas.openxmlformats.org/spreadsheetml/2006/main" count="52" uniqueCount="52">
  <si>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</si>
  <si>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</si>
  <si>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</si>
  <si>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</si>
  <si>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</si>
  <si>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</si>
  <si>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</si>
  <si>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</si>
  <si>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</si>
  <si>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</si>
  <si>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</si>
  <si>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</si>
  <si>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</si>
  <si>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</si>
  <si>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</si>
  <si>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</si>
  <si>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</si>
  <si>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</si>
  <si>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</si>
  <si>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</si>
  <si>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</si>
  <si>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Valid ISO 18001/45001 certificate of the facility where the quoted product is manufactured, issued by PNAC accredited body (duly attested by senior executive of the firm)
</t>
    </r>
    <r>
      <rPr>
        <b/>
        <sz val="9"/>
        <color theme="1"/>
        <rFont val="Calibri"/>
        <family val="2"/>
        <scheme val="minor"/>
      </rPr>
      <t>Online verification link shall be provided</t>
    </r>
  </si>
  <si>
    <r>
      <t xml:space="preserve">Valid ISO 14001 certificate of the facility where the quoted product is manufactured, issued by PNAC accredited body (duly attested by senior executive of the firm)
                                                                           </t>
    </r>
    <r>
      <rPr>
        <b/>
        <sz val="9"/>
        <color theme="1"/>
        <rFont val="Calibri"/>
        <family val="2"/>
        <scheme val="minor"/>
      </rPr>
      <t>Online verification link shall be provided</t>
    </r>
  </si>
  <si>
    <r>
      <t xml:space="preserve">Valid ISO 9001 certificate of the facility where the quoted product is manufactured, issued by PNAC accredited body (duly attested by senior executive of the firm)
                          </t>
    </r>
    <r>
      <rPr>
        <b/>
        <sz val="9"/>
        <color theme="1"/>
        <rFont val="Calibri"/>
        <family val="2"/>
        <scheme val="minor"/>
      </rPr>
      <t>Online verification link shall be provided</t>
    </r>
    <r>
      <rPr>
        <sz val="9"/>
        <color theme="1"/>
        <rFont val="Calibri"/>
        <family val="2"/>
        <scheme val="minor"/>
      </rPr>
      <t xml:space="preserve">            </t>
    </r>
  </si>
  <si>
    <r>
      <t xml:space="preserve">Latest IMS/IQVIA ranking of the leading manufacturer firm (by value) in Pakistan . 
</t>
    </r>
    <r>
      <rPr>
        <b/>
        <sz val="9"/>
        <color theme="1"/>
        <rFont val="Calibri"/>
        <family val="2"/>
        <scheme val="minor"/>
      </rPr>
      <t>(12 months to date ranking will be considered).</t>
    </r>
    <r>
      <rPr>
        <sz val="9"/>
        <color theme="1"/>
        <rFont val="Calibri"/>
        <family val="2"/>
        <scheme val="minor"/>
      </rPr>
      <t xml:space="preserve">
Marks shall be awarded to top 100 firms of Pakistan as ranked by value by IMS/IQVIA, in the following manner:
</t>
    </r>
    <r>
      <rPr>
        <b/>
        <sz val="9"/>
        <color theme="1"/>
        <rFont val="Calibri"/>
        <family val="2"/>
        <scheme val="minor"/>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</si>
  <si>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9"/>
        <color theme="1"/>
        <rFont val="Calibri"/>
        <family val="2"/>
        <scheme val="minor"/>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</si>
  <si>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9"/>
        <color theme="1"/>
        <rFont val="Calibri"/>
        <family val="2"/>
        <scheme val="minor"/>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</si>
  <si>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9"/>
        <color theme="1"/>
        <rFont val="Calibri"/>
        <family val="2"/>
        <scheme val="minor"/>
      </rPr>
      <t xml:space="preserve">(Evaluated at the time of inspection by the MCC expert/s, as non-availability or non-functioning of stability chambers and/or non-adherence to GLP as per schedule-B shall lead to disqualification of the firm).
</t>
    </r>
    <r>
      <rPr>
        <sz val="9"/>
        <color theme="1"/>
        <rFont val="Calibri"/>
        <family val="2"/>
        <scheme val="minor"/>
      </rPr>
      <t xml:space="preserve">
</t>
    </r>
  </si>
  <si>
    <r>
      <t xml:space="preserve">Raw material, In-process and Finished good storage (as in Schedule B of DRAP) (as evaluated at the time of inspection by the MCC expert/s). 
</t>
    </r>
    <r>
      <rPr>
        <b/>
        <sz val="9"/>
        <color theme="1"/>
        <rFont val="Calibri"/>
        <family val="2"/>
        <scheme val="minor"/>
      </rPr>
      <t>Non-adherence to GSP shall lead to disqualification of the firm.</t>
    </r>
  </si>
  <si>
    <r>
      <t xml:space="preserve">Adherence to cGMP guidelines, (as in Schedule-B of DRAP), in area / section of the quoted product (s).  
</t>
    </r>
    <r>
      <rPr>
        <b/>
        <sz val="9"/>
        <color theme="1"/>
        <rFont val="Calibri"/>
        <family val="2"/>
        <scheme val="minor"/>
      </rPr>
      <t>Non-compliance to cGMP guidelines shall lead to disqualification of the section/s or firm)</t>
    </r>
    <r>
      <rPr>
        <sz val="9"/>
        <color theme="1"/>
        <rFont val="Calibri"/>
        <family val="2"/>
        <scheme val="minor"/>
      </rPr>
      <t>.</t>
    </r>
  </si>
  <si>
    <r>
      <t xml:space="preserve">Adequate availability of qualified &amp; relevant Human Resource as per the requirements mentioned in schedule-B of DRAP 
</t>
    </r>
    <r>
      <rPr>
        <b/>
        <sz val="9"/>
        <color theme="1"/>
        <rFont val="Calibri"/>
        <family val="2"/>
        <scheme val="minor"/>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</si>
  <si>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9"/>
        <color theme="1"/>
        <rFont val="Calibri"/>
        <family val="2"/>
        <scheme val="minor"/>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</si>
  <si>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9"/>
        <color theme="1"/>
        <rFont val="Calibri"/>
        <family val="2"/>
        <scheme val="minor"/>
      </rPr>
      <t xml:space="preserve">In case of purchases through third party importers a valid trail/link/DRAP clearance NOC between the principal manufacturer and the importer firm shall be established with the firm offering the product to Govt. MCC       </t>
    </r>
    <r>
      <rPr>
        <sz val="9"/>
        <color theme="1"/>
        <rFont val="Calibri"/>
        <family val="2"/>
        <scheme val="minor"/>
      </rPr>
      <t xml:space="preserve">                                                         </t>
    </r>
  </si>
  <si>
    <r>
      <t xml:space="preserve">Certificate of Analysis of API from the Principal Manufacturer as mentioned in the goods declaration (GD) provided in column 18, duly attested by the senior executive of the firm.
</t>
    </r>
    <r>
      <rPr>
        <b/>
        <sz val="9"/>
        <color theme="1"/>
        <rFont val="Calibri"/>
        <family val="2"/>
        <scheme val="minor"/>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</si>
  <si>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9"/>
        <color theme="1"/>
        <rFont val="Calibri"/>
        <family val="2"/>
        <scheme val="minor"/>
      </rPr>
      <t xml:space="preserve">Note: Valid Certificates for the same brand shall be provided. Certificate on company's own letter head shall not be acceptable. </t>
    </r>
    <r>
      <rPr>
        <sz val="9"/>
        <color theme="1"/>
        <rFont val="Calibri"/>
        <family val="2"/>
        <scheme val="minor"/>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</si>
  <si>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9"/>
        <color theme="1"/>
        <rFont val="Calibri"/>
        <family val="2"/>
        <scheme val="minor"/>
      </rPr>
      <t>3. Type of Glass material for Oral Syrups/ Suspensions must be USP Type 3 or better (Non-compliance or non-provision of CoA of glass material shall lead to disqualification of the quoted product).</t>
    </r>
    <r>
      <rPr>
        <sz val="9"/>
        <color theme="1"/>
        <rFont val="Calibri"/>
        <family val="2"/>
        <scheme val="minor"/>
      </rPr>
      <t xml:space="preserve">
4. For Dry Powder Injectables, 
          a. For USP Type 1 glass 4 marks will be awarded.
          b. For USP Type 2 Glass 2 marks will be awarded.
        </t>
    </r>
    <r>
      <rPr>
        <b/>
        <sz val="9"/>
        <color theme="1"/>
        <rFont val="Calibri"/>
        <family val="2"/>
        <scheme val="minor"/>
      </rPr>
      <t xml:space="preserve">  c. For products where USP Type 3 glass is used or where the CoA of Glass material is not provided shall lead to disqualification of the item (s).</t>
    </r>
    <r>
      <rPr>
        <sz val="9"/>
        <color theme="1"/>
        <rFont val="Calibri"/>
        <family val="2"/>
        <scheme val="minor"/>
      </rPr>
      <t xml:space="preserve">
(Documents duly attested by the Senior executive of the firm).</t>
    </r>
  </si>
  <si>
    <t>95 Macter International</t>
  </si>
  <si>
    <t>Enoaxaparin Sodium 40 mg</t>
  </si>
  <si>
    <t>40 mg</t>
  </si>
  <si>
    <t>Hepanox 40mg</t>
  </si>
  <si>
    <t>Enoaxaparin Sodium 60 mg</t>
  </si>
  <si>
    <t>60 mg</t>
  </si>
  <si>
    <t>Hepanox 60mg</t>
  </si>
  <si>
    <t>Erythropoietin 4000IU</t>
  </si>
  <si>
    <t>4000 IU</t>
  </si>
  <si>
    <t>Mac-Epo 4000 IU</t>
  </si>
  <si>
    <t>Erythropoietin 10000IU</t>
  </si>
  <si>
    <t>10000 IU</t>
  </si>
  <si>
    <t>Mac-Epo 10000 IU</t>
  </si>
  <si>
    <t>Heparin Sodium Solution</t>
  </si>
  <si>
    <t>5000IU</t>
  </si>
  <si>
    <t>INHIXA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</si>
</sst>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scheme val="minor"/>
    </font>
    <font>
      <sz val="9"/>
      <color theme="1"/>
      <name val="Calibri"/>
      <family val="2"/>
      <scheme val="minor"/>
    </font>
    <font>
      <b/>
      <sz val="9"/>
      <color theme="1"/>
      <name val="Calibri"/>
      <family val="2"/>
      <scheme val="minor"/>
    </font>
    <font>
      <sz val="9"/>
      <name val="Calibri"/>
      <family val="2"/>
      <scheme val="minor"/>
    </font>
    <font>
      <sz val="10"/>
      <name val="Arial"/>
      <family val="2"/>
    </font>
    <font>
      <b/>
      <sz val="14"/>
      <color theme="1"/>
      <name val="Calibri"/>
      <family val="2"/>
      <scheme val="minor"/>
    </font>
    <font>
      <sz val="14"/>
      <color theme="1"/>
      <name val="Calibri"/>
      <family val="2"/>
      <scheme val="minor"/>
    </font>
    <font>
      <sz val="14"/>
      <name val="Calibri"/>
      <family val="2"/>
      <scheme val="minor"/>
    </font>
    <font>
      <b/>
      <sz val="20"/>
      <name val="Calibri"/>
      <family val="2"/>
      <scheme val="minor"/>
    </font>
    <font>
      <sz val="20"/>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cellStyleXfs>
  <cellXfs count="48">
    <xf numFmtId="0" fontId="0" fillId="0" borderId="0" xfId="0"/>
    <xf numFmtId="0" fontId="2" fillId="0" borderId="15" xfId="0" applyFont="1" applyFill="1" applyBorder="1" applyAlignment="1">
      <alignment horizontal="center" vertical="center"/>
    </xf>
    <xf numFmtId="0" fontId="2" fillId="0" borderId="15" xfId="0" applyFont="1" applyFill="1" applyBorder="1" applyAlignment="1">
      <alignment horizontal="center" vertical="center" wrapText="1"/>
    </xf>
    <xf numFmtId="0" fontId="1" fillId="0" borderId="15" xfId="0" applyFont="1" applyFill="1" applyBorder="1" applyAlignment="1">
      <alignment vertical="top" wrapText="1"/>
    </xf>
    <xf numFmtId="0" fontId="0" fillId="0" borderId="0" xfId="0" applyAlignment="1">
      <alignment horizontal="center" vertical="center"/>
    </xf>
    <xf numFmtId="0" fontId="1" fillId="0" borderId="15" xfId="0" applyFont="1" applyFill="1" applyBorder="1" applyAlignment="1">
      <alignment vertical="top"/>
    </xf>
    <xf numFmtId="0" fontId="0" fillId="0" borderId="0" xfId="0" applyAlignment="1">
      <alignment vertical="top"/>
    </xf>
    <xf numFmtId="0" fontId="0" fillId="0" borderId="0" xfId="0" applyAlignment="1">
      <alignment horizontal="center"/>
    </xf>
    <xf numFmtId="0" fontId="6" fillId="0" borderId="15" xfId="0" applyFont="1" applyFill="1" applyBorder="1" applyAlignment="1">
      <alignment vertical="top" wrapText="1"/>
    </xf>
    <xf numFmtId="0" fontId="5" fillId="0" borderId="4" xfId="0" applyFont="1" applyFill="1" applyBorder="1" applyAlignment="1">
      <alignment horizontal="left" vertical="top" wrapText="1"/>
    </xf>
    <xf numFmtId="0" fontId="6" fillId="0" borderId="11"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xf numFmtId="0" fontId="6" fillId="0" borderId="16" xfId="0" applyFont="1" applyBorder="1" applyAlignment="1">
      <alignment horizontal="center" vertical="center"/>
    </xf>
    <xf numFmtId="0" fontId="6" fillId="0" borderId="16" xfId="0" applyFont="1" applyBorder="1" applyAlignment="1">
      <alignment horizontal="center" vertical="center" wrapText="1"/>
    </xf>
    <xf numFmtId="0" fontId="6" fillId="0" borderId="16" xfId="0" applyFont="1" applyBorder="1" applyAlignment="1">
      <alignment horizontal="left" vertical="center" wrapText="1"/>
    </xf>
    <xf numFmtId="0" fontId="6" fillId="0" borderId="15" xfId="0" applyFont="1" applyFill="1" applyBorder="1" applyAlignment="1">
      <alignment horizontal="center" vertical="center"/>
    </xf>
    <xf numFmtId="0" fontId="6" fillId="0" borderId="15" xfId="0" applyFont="1" applyFill="1" applyBorder="1" applyAlignment="1">
      <alignment horizontal="center"/>
    </xf>
    <xf numFmtId="0" fontId="7" fillId="2" borderId="16" xfId="1" applyFont="1" applyFill="1" applyBorder="1" applyAlignment="1">
      <alignment horizontal="center" vertical="center" wrapText="1"/>
    </xf>
    <xf numFmtId="0" fontId="6" fillId="2" borderId="16" xfId="0" applyFont="1" applyFill="1" applyBorder="1" applyAlignment="1">
      <alignment vertical="center" wrapText="1"/>
    </xf>
    <xf numFmtId="0" fontId="6" fillId="2" borderId="16" xfId="0" applyFont="1" applyFill="1" applyBorder="1" applyAlignment="1">
      <alignment horizontal="center" vertical="center" wrapText="1"/>
    </xf>
    <xf numFmtId="0" fontId="6" fillId="0" borderId="15" xfId="0" applyFont="1" applyFill="1" applyBorder="1" applyAlignment="1">
      <alignment horizontal="center" wrapText="1"/>
    </xf>
    <xf numFmtId="0" fontId="6" fillId="0" borderId="0" xfId="0" applyFont="1" applyAlignment="1">
      <alignment wrapText="1"/>
    </xf>
    <xf numFmtId="0" fontId="7" fillId="0" borderId="15"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2" xfId="0" applyFont="1" applyFill="1" applyBorder="1"/>
    <xf numFmtId="0" fontId="3" fillId="0" borderId="3" xfId="0" applyFont="1" applyFill="1" applyBorder="1"/>
    <xf numFmtId="0" fontId="3" fillId="0" borderId="2" xfId="0" applyFont="1" applyFill="1" applyBorder="1" applyAlignment="1">
      <alignment vertical="center"/>
    </xf>
    <xf numFmtId="0" fontId="3" fillId="0" borderId="3" xfId="0" applyFont="1" applyFill="1" applyBorder="1" applyAlignment="1">
      <alignment vertical="center"/>
    </xf>
    <xf numFmtId="0" fontId="8" fillId="0" borderId="1" xfId="0" applyFont="1" applyFill="1" applyBorder="1" applyAlignment="1">
      <alignment horizontal="left" vertical="center"/>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2" fillId="0" borderId="4" xfId="0" applyFont="1" applyFill="1" applyBorder="1" applyAlignment="1">
      <alignment horizontal="center" vertical="center" wrapText="1"/>
    </xf>
    <xf numFmtId="0" fontId="3" fillId="0" borderId="8" xfId="0" applyFont="1" applyFill="1" applyBorder="1"/>
    <xf numFmtId="0" fontId="3" fillId="0" borderId="14" xfId="0" applyFont="1" applyFill="1" applyBorder="1"/>
    <xf numFmtId="0" fontId="2" fillId="0" borderId="5" xfId="0" applyFont="1" applyFill="1" applyBorder="1" applyAlignment="1">
      <alignment horizontal="center" vertical="center" wrapText="1"/>
    </xf>
    <xf numFmtId="0" fontId="3" fillId="0" borderId="6" xfId="0" applyFont="1" applyFill="1" applyBorder="1"/>
    <xf numFmtId="0" fontId="3" fillId="0" borderId="7" xfId="0" applyFont="1" applyFill="1" applyBorder="1"/>
    <xf numFmtId="0" fontId="3" fillId="0" borderId="9" xfId="0" applyFont="1" applyFill="1" applyBorder="1"/>
    <xf numFmtId="0" fontId="1" fillId="0" borderId="0" xfId="0" applyFont="1" applyFill="1"/>
    <xf numFmtId="0" fontId="3" fillId="0" borderId="10" xfId="0" applyFont="1" applyFill="1" applyBorder="1"/>
    <xf numFmtId="0" fontId="3" fillId="0" borderId="11" xfId="0" applyFont="1" applyFill="1" applyBorder="1"/>
    <xf numFmtId="0" fontId="3" fillId="0" borderId="12" xfId="0" applyFont="1" applyFill="1" applyBorder="1"/>
    <xf numFmtId="0" fontId="3" fillId="0" borderId="13" xfId="0" applyFont="1" applyFill="1" applyBorder="1"/>
    <xf numFmtId="0" fontId="2" fillId="0" borderId="1" xfId="0" applyFont="1" applyFill="1" applyBorder="1" applyAlignment="1">
      <alignment horizontal="center" wrapText="1"/>
    </xf>
    <xf numFmtId="0" fontId="2" fillId="0" borderId="1"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86"/>
  <sheetViews>
    <sheetView tabSelected="1" zoomScale="40" zoomScaleNormal="40" workbookViewId="0">
      <selection activeCell="M17" sqref="M17"/>
    </sheetView>
  </sheetViews>
  <sheetFormatPr defaultColWidth="14.44140625" defaultRowHeight="15" customHeight="1" x14ac:dyDescent="0.3"/>
  <cols>
    <col min="1" max="1" width="6" customWidth="1"/>
    <col min="2" max="2" width="12.88671875" customWidth="1"/>
    <col min="3" max="3" width="23.21875" customWidth="1"/>
    <col min="4" max="4" width="14.5546875" customWidth="1"/>
    <col min="5" max="5" width="14" customWidth="1"/>
    <col min="6" max="6" width="16.44140625" customWidth="1"/>
    <col min="7" max="7" width="16.109375" customWidth="1"/>
    <col min="8" max="17" width="22.77734375" customWidth="1"/>
    <col min="18" max="18" width="22.77734375" style="7" customWidth="1"/>
    <col min="19" max="25" width="22.77734375" customWidth="1"/>
    <col min="26" max="27" width="15.5546875" customWidth="1"/>
  </cols>
  <sheetData>
    <row r="1" spans="1:27" ht="14.25" customHeight="1" x14ac:dyDescent="0.3"/>
    <row r="2" spans="1:27" ht="14.25" customHeight="1" x14ac:dyDescent="0.3"/>
    <row r="3" spans="1:27" ht="14.4" x14ac:dyDescent="0.3"/>
    <row r="4" spans="1:27" ht="14.4" x14ac:dyDescent="0.3">
      <c r="A4" s="26" t="s">
        <v>0</v>
      </c>
      <c r="B4" s="27"/>
      <c r="C4" s="27"/>
      <c r="D4" s="27"/>
      <c r="E4" s="27"/>
      <c r="F4" s="27"/>
      <c r="G4" s="27"/>
      <c r="H4" s="27"/>
      <c r="I4" s="27"/>
      <c r="J4" s="27"/>
      <c r="K4" s="27"/>
      <c r="L4" s="27"/>
      <c r="M4" s="27"/>
      <c r="N4" s="27"/>
      <c r="O4" s="27"/>
      <c r="P4" s="27"/>
      <c r="Q4" s="27"/>
      <c r="R4" s="27"/>
      <c r="S4" s="27"/>
      <c r="T4" s="27"/>
      <c r="U4" s="27"/>
      <c r="V4" s="27"/>
      <c r="W4" s="27"/>
      <c r="X4" s="27"/>
      <c r="Y4" s="27"/>
      <c r="Z4" s="27"/>
      <c r="AA4" s="28"/>
    </row>
    <row r="5" spans="1:27" ht="58.5" customHeight="1" x14ac:dyDescent="0.3">
      <c r="A5" s="26" t="s">
        <v>1</v>
      </c>
      <c r="B5" s="29"/>
      <c r="C5" s="29"/>
      <c r="D5" s="29"/>
      <c r="E5" s="29"/>
      <c r="F5" s="30"/>
      <c r="G5" s="31" t="s">
        <v>36</v>
      </c>
      <c r="H5" s="32"/>
      <c r="I5" s="32"/>
      <c r="J5" s="32"/>
      <c r="K5" s="32"/>
      <c r="L5" s="32"/>
      <c r="M5" s="32"/>
      <c r="N5" s="32"/>
      <c r="O5" s="32"/>
      <c r="P5" s="32"/>
      <c r="Q5" s="32"/>
      <c r="R5" s="32"/>
      <c r="S5" s="32"/>
      <c r="T5" s="32"/>
      <c r="U5" s="32"/>
      <c r="V5" s="32"/>
      <c r="W5" s="32"/>
      <c r="X5" s="32"/>
      <c r="Y5" s="32"/>
      <c r="Z5" s="32"/>
      <c r="AA5" s="33"/>
    </row>
    <row r="6" spans="1:27" ht="14.4" x14ac:dyDescent="0.3">
      <c r="A6" s="34" t="s">
        <v>2</v>
      </c>
      <c r="B6" s="37" t="s">
        <v>3</v>
      </c>
      <c r="C6" s="38"/>
      <c r="D6" s="38"/>
      <c r="E6" s="39"/>
      <c r="F6" s="46" t="s">
        <v>4</v>
      </c>
      <c r="G6" s="27"/>
      <c r="H6" s="27"/>
      <c r="I6" s="27"/>
      <c r="J6" s="27"/>
      <c r="K6" s="27"/>
      <c r="L6" s="27"/>
      <c r="M6" s="27"/>
      <c r="N6" s="27"/>
      <c r="O6" s="27"/>
      <c r="P6" s="27"/>
      <c r="Q6" s="27"/>
      <c r="R6" s="27"/>
      <c r="S6" s="27"/>
      <c r="T6" s="27"/>
      <c r="U6" s="27"/>
      <c r="V6" s="27"/>
      <c r="W6" s="27"/>
      <c r="X6" s="27"/>
      <c r="Y6" s="27"/>
      <c r="Z6" s="27"/>
      <c r="AA6" s="28"/>
    </row>
    <row r="7" spans="1:27" ht="14.4" x14ac:dyDescent="0.3">
      <c r="A7" s="35"/>
      <c r="B7" s="40"/>
      <c r="C7" s="41"/>
      <c r="D7" s="41"/>
      <c r="E7" s="42"/>
      <c r="F7" s="47" t="s">
        <v>5</v>
      </c>
      <c r="G7" s="27"/>
      <c r="H7" s="27"/>
      <c r="I7" s="27"/>
      <c r="J7" s="27"/>
      <c r="K7" s="27"/>
      <c r="L7" s="27"/>
      <c r="M7" s="27"/>
      <c r="N7" s="27"/>
      <c r="O7" s="27"/>
      <c r="P7" s="28"/>
      <c r="Q7" s="34" t="s">
        <v>6</v>
      </c>
      <c r="R7" s="47" t="s">
        <v>7</v>
      </c>
      <c r="S7" s="27"/>
      <c r="T7" s="27"/>
      <c r="U7" s="27"/>
      <c r="V7" s="27"/>
      <c r="W7" s="27"/>
      <c r="X7" s="27"/>
      <c r="Y7" s="27"/>
      <c r="Z7" s="34" t="s">
        <v>8</v>
      </c>
      <c r="AA7" s="34" t="s">
        <v>9</v>
      </c>
    </row>
    <row r="8" spans="1:27" ht="14.4" x14ac:dyDescent="0.3">
      <c r="A8" s="35"/>
      <c r="B8" s="43"/>
      <c r="C8" s="44"/>
      <c r="D8" s="44"/>
      <c r="E8" s="45"/>
      <c r="F8" s="47" t="s">
        <v>10</v>
      </c>
      <c r="G8" s="27"/>
      <c r="H8" s="27"/>
      <c r="I8" s="27"/>
      <c r="J8" s="27"/>
      <c r="K8" s="28"/>
      <c r="L8" s="47" t="s">
        <v>11</v>
      </c>
      <c r="M8" s="27"/>
      <c r="N8" s="27"/>
      <c r="O8" s="27"/>
      <c r="P8" s="28"/>
      <c r="Q8" s="36"/>
      <c r="R8" s="47" t="s">
        <v>12</v>
      </c>
      <c r="S8" s="27"/>
      <c r="T8" s="27"/>
      <c r="U8" s="27"/>
      <c r="V8" s="27"/>
      <c r="W8" s="27"/>
      <c r="X8" s="27"/>
      <c r="Y8" s="27"/>
      <c r="Z8" s="36"/>
      <c r="AA8" s="36"/>
    </row>
    <row r="9" spans="1:27" ht="14.4" x14ac:dyDescent="0.3">
      <c r="A9" s="36"/>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s="6" customFormat="1" ht="388.8" customHeight="1" x14ac:dyDescent="0.3">
      <c r="A10" s="3"/>
      <c r="B10" s="5"/>
      <c r="C10" s="5"/>
      <c r="D10" s="5"/>
      <c r="E10" s="5"/>
      <c r="F10" s="3" t="s">
        <v>21</v>
      </c>
      <c r="G10" s="3" t="s">
        <v>22</v>
      </c>
      <c r="H10" s="3" t="s">
        <v>23</v>
      </c>
      <c r="I10" s="3" t="s">
        <v>24</v>
      </c>
      <c r="J10" s="3" t="s">
        <v>25</v>
      </c>
      <c r="K10" s="3" t="s">
        <v>26</v>
      </c>
      <c r="L10" s="3" t="s">
        <v>27</v>
      </c>
      <c r="M10" s="3" t="s">
        <v>28</v>
      </c>
      <c r="N10" s="3" t="s">
        <v>29</v>
      </c>
      <c r="O10" s="3" t="s">
        <v>30</v>
      </c>
      <c r="P10" s="3" t="s">
        <v>31</v>
      </c>
      <c r="Q10" s="3"/>
      <c r="R10" s="3" t="s">
        <v>18</v>
      </c>
      <c r="S10" s="3" t="s">
        <v>32</v>
      </c>
      <c r="T10" s="3" t="s">
        <v>33</v>
      </c>
      <c r="U10" s="3" t="s">
        <v>20</v>
      </c>
      <c r="V10" s="3" t="s">
        <v>34</v>
      </c>
      <c r="W10" s="3" t="s">
        <v>35</v>
      </c>
      <c r="X10" s="3" t="s">
        <v>13</v>
      </c>
      <c r="Y10" s="3" t="s">
        <v>19</v>
      </c>
      <c r="Z10" s="3"/>
      <c r="AA10" s="3"/>
    </row>
    <row r="11" spans="1:27" s="14" customFormat="1" ht="73.8" customHeight="1" x14ac:dyDescent="0.35">
      <c r="A11" s="8"/>
      <c r="B11" s="9" t="s">
        <v>14</v>
      </c>
      <c r="C11" s="9" t="s">
        <v>15</v>
      </c>
      <c r="D11" s="9" t="s">
        <v>16</v>
      </c>
      <c r="E11" s="9" t="s">
        <v>17</v>
      </c>
      <c r="F11" s="10">
        <v>2</v>
      </c>
      <c r="G11" s="11">
        <v>2</v>
      </c>
      <c r="H11" s="11">
        <v>3</v>
      </c>
      <c r="I11" s="11">
        <v>5</v>
      </c>
      <c r="J11" s="11">
        <v>5</v>
      </c>
      <c r="K11" s="11">
        <v>6</v>
      </c>
      <c r="L11" s="25">
        <v>2</v>
      </c>
      <c r="M11" s="25">
        <v>2</v>
      </c>
      <c r="N11" s="25">
        <v>2</v>
      </c>
      <c r="O11" s="25">
        <v>2</v>
      </c>
      <c r="P11" s="25">
        <v>2</v>
      </c>
      <c r="Q11" s="12">
        <f t="shared" ref="Q11:Q16" si="0">SUM(F11:P11)</f>
        <v>33</v>
      </c>
      <c r="R11" s="11">
        <v>5</v>
      </c>
      <c r="S11" s="11">
        <v>5</v>
      </c>
      <c r="T11" s="11">
        <v>5</v>
      </c>
      <c r="U11" s="11">
        <v>5</v>
      </c>
      <c r="V11" s="11">
        <v>3</v>
      </c>
      <c r="W11" s="11">
        <v>4</v>
      </c>
      <c r="X11" s="11">
        <v>5</v>
      </c>
      <c r="Y11" s="13">
        <v>5</v>
      </c>
      <c r="Z11" s="12">
        <f t="shared" ref="Z11" si="1">SUM(R11:Y11)</f>
        <v>37</v>
      </c>
      <c r="AA11" s="12">
        <f t="shared" ref="AA11" si="2">Z11+Q11</f>
        <v>70</v>
      </c>
    </row>
    <row r="12" spans="1:27" s="14" customFormat="1" ht="36" x14ac:dyDescent="0.35">
      <c r="A12" s="15">
        <v>1</v>
      </c>
      <c r="B12" s="16">
        <v>362</v>
      </c>
      <c r="C12" s="17" t="s">
        <v>37</v>
      </c>
      <c r="D12" s="16" t="s">
        <v>38</v>
      </c>
      <c r="E12" s="17" t="s">
        <v>39</v>
      </c>
      <c r="F12" s="10">
        <v>2</v>
      </c>
      <c r="G12" s="11">
        <v>2</v>
      </c>
      <c r="H12" s="11">
        <v>3</v>
      </c>
      <c r="I12" s="18">
        <v>4</v>
      </c>
      <c r="J12" s="11">
        <v>5</v>
      </c>
      <c r="K12" s="19">
        <v>6</v>
      </c>
      <c r="L12" s="25">
        <v>2</v>
      </c>
      <c r="M12" s="25">
        <v>2</v>
      </c>
      <c r="N12" s="25">
        <v>2</v>
      </c>
      <c r="O12" s="25">
        <v>2</v>
      </c>
      <c r="P12" s="25">
        <v>2</v>
      </c>
      <c r="Q12" s="12">
        <f t="shared" si="0"/>
        <v>32</v>
      </c>
      <c r="R12" s="19">
        <v>0</v>
      </c>
      <c r="S12" s="18">
        <v>5</v>
      </c>
      <c r="T12" s="18">
        <v>5</v>
      </c>
      <c r="U12" s="18">
        <v>0</v>
      </c>
      <c r="V12" s="18">
        <v>0</v>
      </c>
      <c r="W12" s="18">
        <v>0</v>
      </c>
      <c r="X12" s="11">
        <v>5</v>
      </c>
      <c r="Y12" s="18">
        <v>0</v>
      </c>
      <c r="Z12" s="12">
        <f t="shared" ref="Z12:Z16" si="3">SUM(R12:Y12)</f>
        <v>15</v>
      </c>
      <c r="AA12" s="12">
        <f t="shared" ref="AA12:AA16" si="4">Z12+Q12</f>
        <v>47</v>
      </c>
    </row>
    <row r="13" spans="1:27" s="14" customFormat="1" ht="73.8" customHeight="1" x14ac:dyDescent="0.35">
      <c r="A13" s="15">
        <f>A12+1</f>
        <v>2</v>
      </c>
      <c r="B13" s="16">
        <v>363</v>
      </c>
      <c r="C13" s="17" t="s">
        <v>40</v>
      </c>
      <c r="D13" s="16" t="s">
        <v>41</v>
      </c>
      <c r="E13" s="17" t="s">
        <v>42</v>
      </c>
      <c r="F13" s="10">
        <v>2</v>
      </c>
      <c r="G13" s="11">
        <v>2</v>
      </c>
      <c r="H13" s="11">
        <v>3</v>
      </c>
      <c r="I13" s="18">
        <v>4</v>
      </c>
      <c r="J13" s="11">
        <v>5</v>
      </c>
      <c r="K13" s="19">
        <v>6</v>
      </c>
      <c r="L13" s="25">
        <v>2</v>
      </c>
      <c r="M13" s="25">
        <v>2</v>
      </c>
      <c r="N13" s="25">
        <v>2</v>
      </c>
      <c r="O13" s="25">
        <v>2</v>
      </c>
      <c r="P13" s="25">
        <v>2</v>
      </c>
      <c r="Q13" s="12">
        <f t="shared" si="0"/>
        <v>32</v>
      </c>
      <c r="R13" s="19">
        <v>0</v>
      </c>
      <c r="S13" s="18">
        <v>5</v>
      </c>
      <c r="T13" s="18">
        <v>5</v>
      </c>
      <c r="U13" s="18">
        <v>0</v>
      </c>
      <c r="V13" s="18">
        <v>0</v>
      </c>
      <c r="W13" s="18">
        <v>0</v>
      </c>
      <c r="X13" s="11">
        <v>5</v>
      </c>
      <c r="Y13" s="18">
        <v>0</v>
      </c>
      <c r="Z13" s="12">
        <f t="shared" si="3"/>
        <v>15</v>
      </c>
      <c r="AA13" s="12">
        <f t="shared" si="4"/>
        <v>47</v>
      </c>
    </row>
    <row r="14" spans="1:27" s="24" customFormat="1" ht="63.6" customHeight="1" x14ac:dyDescent="0.35">
      <c r="A14" s="16">
        <v>3</v>
      </c>
      <c r="B14" s="20">
        <v>423</v>
      </c>
      <c r="C14" s="21" t="s">
        <v>43</v>
      </c>
      <c r="D14" s="22" t="s">
        <v>44</v>
      </c>
      <c r="E14" s="21" t="s">
        <v>45</v>
      </c>
      <c r="F14" s="10">
        <v>2</v>
      </c>
      <c r="G14" s="11">
        <v>2</v>
      </c>
      <c r="H14" s="11">
        <v>3</v>
      </c>
      <c r="I14" s="11">
        <v>4</v>
      </c>
      <c r="J14" s="11">
        <v>5</v>
      </c>
      <c r="K14" s="23">
        <v>6</v>
      </c>
      <c r="L14" s="25">
        <v>2</v>
      </c>
      <c r="M14" s="25">
        <v>2</v>
      </c>
      <c r="N14" s="25">
        <v>2</v>
      </c>
      <c r="O14" s="25">
        <v>2</v>
      </c>
      <c r="P14" s="25">
        <v>2</v>
      </c>
      <c r="Q14" s="12">
        <f t="shared" si="0"/>
        <v>32</v>
      </c>
      <c r="R14" s="23">
        <v>0</v>
      </c>
      <c r="S14" s="11">
        <v>5</v>
      </c>
      <c r="T14" s="11">
        <v>5</v>
      </c>
      <c r="U14" s="11">
        <v>0</v>
      </c>
      <c r="V14" s="11">
        <v>0</v>
      </c>
      <c r="W14" s="11">
        <v>0</v>
      </c>
      <c r="X14" s="11">
        <v>5</v>
      </c>
      <c r="Y14" s="11">
        <v>3</v>
      </c>
      <c r="Z14" s="12">
        <f t="shared" si="3"/>
        <v>18</v>
      </c>
      <c r="AA14" s="12">
        <f t="shared" si="4"/>
        <v>50</v>
      </c>
    </row>
    <row r="15" spans="1:27" s="24" customFormat="1" ht="48.6" customHeight="1" x14ac:dyDescent="0.35">
      <c r="A15" s="16">
        <f t="shared" ref="A15:A16" si="5">A14+1</f>
        <v>4</v>
      </c>
      <c r="B15" s="20">
        <v>425</v>
      </c>
      <c r="C15" s="21" t="s">
        <v>46</v>
      </c>
      <c r="D15" s="22" t="s">
        <v>47</v>
      </c>
      <c r="E15" s="21" t="s">
        <v>48</v>
      </c>
      <c r="F15" s="10">
        <v>2</v>
      </c>
      <c r="G15" s="11">
        <v>2</v>
      </c>
      <c r="H15" s="11">
        <v>3</v>
      </c>
      <c r="I15" s="11">
        <v>4</v>
      </c>
      <c r="J15" s="11">
        <v>5</v>
      </c>
      <c r="K15" s="23">
        <v>6</v>
      </c>
      <c r="L15" s="25">
        <v>2</v>
      </c>
      <c r="M15" s="25">
        <v>2</v>
      </c>
      <c r="N15" s="25">
        <v>2</v>
      </c>
      <c r="O15" s="25">
        <v>2</v>
      </c>
      <c r="P15" s="25">
        <v>2</v>
      </c>
      <c r="Q15" s="12">
        <f t="shared" si="0"/>
        <v>32</v>
      </c>
      <c r="R15" s="23">
        <v>0</v>
      </c>
      <c r="S15" s="11">
        <v>5</v>
      </c>
      <c r="T15" s="11">
        <v>5</v>
      </c>
      <c r="U15" s="11">
        <v>0</v>
      </c>
      <c r="V15" s="11">
        <v>0</v>
      </c>
      <c r="W15" s="11">
        <v>0</v>
      </c>
      <c r="X15" s="11">
        <v>5</v>
      </c>
      <c r="Y15" s="11">
        <v>3</v>
      </c>
      <c r="Z15" s="12">
        <f t="shared" si="3"/>
        <v>18</v>
      </c>
      <c r="AA15" s="12">
        <f t="shared" si="4"/>
        <v>50</v>
      </c>
    </row>
    <row r="16" spans="1:27" s="24" customFormat="1" ht="72.599999999999994" customHeight="1" x14ac:dyDescent="0.35">
      <c r="A16" s="16">
        <f t="shared" si="5"/>
        <v>5</v>
      </c>
      <c r="B16" s="22">
        <v>315</v>
      </c>
      <c r="C16" s="21" t="s">
        <v>49</v>
      </c>
      <c r="D16" s="22" t="s">
        <v>50</v>
      </c>
      <c r="E16" s="21" t="s">
        <v>51</v>
      </c>
      <c r="F16" s="10">
        <v>2</v>
      </c>
      <c r="G16" s="11">
        <v>2</v>
      </c>
      <c r="H16" s="11">
        <v>3</v>
      </c>
      <c r="I16" s="11">
        <v>4</v>
      </c>
      <c r="J16" s="11">
        <v>5</v>
      </c>
      <c r="K16" s="23">
        <v>6</v>
      </c>
      <c r="L16" s="25">
        <v>2</v>
      </c>
      <c r="M16" s="25">
        <v>2</v>
      </c>
      <c r="N16" s="25">
        <v>2</v>
      </c>
      <c r="O16" s="25">
        <v>2</v>
      </c>
      <c r="P16" s="25">
        <v>2</v>
      </c>
      <c r="Q16" s="12">
        <f t="shared" si="0"/>
        <v>32</v>
      </c>
      <c r="R16" s="23">
        <v>0</v>
      </c>
      <c r="S16" s="11">
        <v>5</v>
      </c>
      <c r="T16" s="11">
        <v>5</v>
      </c>
      <c r="U16" s="11">
        <v>0</v>
      </c>
      <c r="V16" s="11">
        <v>0</v>
      </c>
      <c r="W16" s="11">
        <v>0</v>
      </c>
      <c r="X16" s="11">
        <v>5</v>
      </c>
      <c r="Y16" s="11">
        <v>1</v>
      </c>
      <c r="Z16" s="12">
        <f t="shared" si="3"/>
        <v>16</v>
      </c>
      <c r="AA16" s="12">
        <f t="shared" si="4"/>
        <v>48</v>
      </c>
    </row>
    <row r="17" spans="19:20" ht="14.25" customHeight="1" x14ac:dyDescent="0.3">
      <c r="S17" s="4"/>
      <c r="T17" s="4"/>
    </row>
    <row r="18" spans="19:20" ht="14.25" customHeight="1" x14ac:dyDescent="0.3"/>
    <row r="19" spans="19:20" ht="14.25" customHeight="1" x14ac:dyDescent="0.3"/>
    <row r="20" spans="19:20" ht="14.25" customHeight="1" x14ac:dyDescent="0.3"/>
    <row r="21" spans="19:20" ht="14.25" customHeight="1" x14ac:dyDescent="0.3"/>
    <row r="22" spans="19:20" ht="14.25" customHeight="1" x14ac:dyDescent="0.3"/>
    <row r="23" spans="19:20" ht="14.25" customHeight="1" x14ac:dyDescent="0.3"/>
    <row r="24" spans="19:20" ht="14.25" customHeight="1" x14ac:dyDescent="0.3"/>
    <row r="25" spans="19:20" ht="14.25" customHeight="1" x14ac:dyDescent="0.3"/>
    <row r="26" spans="19:20" ht="14.25" customHeight="1" x14ac:dyDescent="0.3"/>
    <row r="27" spans="19:20" ht="14.25" customHeight="1" x14ac:dyDescent="0.3"/>
    <row r="28" spans="19:20" ht="14.25" customHeight="1" x14ac:dyDescent="0.3"/>
    <row r="29" spans="19:20" ht="14.25" customHeight="1" x14ac:dyDescent="0.3"/>
    <row r="30" spans="19:20" ht="14.25" customHeight="1" x14ac:dyDescent="0.3"/>
    <row r="31" spans="19:20" ht="14.25" customHeight="1" x14ac:dyDescent="0.3"/>
    <row r="32" spans="19:20"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dcterms:created xsi:type="dcterms:W3CDTF">2016-06-03T11:55:31Z</dcterms:created>
  <dcterms:modified xsi:type="dcterms:W3CDTF">2025-11-19T16:02:12Z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